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4" i="1"/>
  <c r="E5" i="1"/>
  <c r="E6" i="1"/>
  <c r="E7" i="1"/>
  <c r="E3" i="1"/>
  <c r="I3" i="1"/>
  <c r="I4" i="1"/>
  <c r="I5" i="1"/>
  <c r="I6" i="1"/>
  <c r="I2" i="1"/>
  <c r="D8" i="1" l="1"/>
  <c r="D4" i="1"/>
  <c r="D5" i="1"/>
  <c r="D6" i="1"/>
  <c r="D7" i="1"/>
  <c r="D3" i="1"/>
  <c r="C4" i="1"/>
  <c r="C5" i="1"/>
  <c r="C6" i="1"/>
  <c r="C7" i="1"/>
  <c r="C3" i="1"/>
</calcChain>
</file>

<file path=xl/sharedStrings.xml><?xml version="1.0" encoding="utf-8"?>
<sst xmlns="http://schemas.openxmlformats.org/spreadsheetml/2006/main" count="22" uniqueCount="22">
  <si>
    <t>Výsledky státních maturit z matematiky</t>
  </si>
  <si>
    <t>Příjmení a jméno</t>
  </si>
  <si>
    <t>Kosová Jiřina</t>
  </si>
  <si>
    <t>Drozdová Karolína</t>
  </si>
  <si>
    <t>Pěnkava Jindřich</t>
  </si>
  <si>
    <t>Vopičková Alena</t>
  </si>
  <si>
    <t>Počet bodů</t>
  </si>
  <si>
    <t>Maximum bodů:</t>
  </si>
  <si>
    <t>Vomáčka Josef</t>
  </si>
  <si>
    <t xml:space="preserve">Přepočet na % </t>
  </si>
  <si>
    <t>Hranice úspěšnosti v %:</t>
  </si>
  <si>
    <t>Uspěl(a)?</t>
  </si>
  <si>
    <t>Známka</t>
  </si>
  <si>
    <t>Kritéria hodnocení</t>
  </si>
  <si>
    <r>
      <t xml:space="preserve">Kolik studentů uspělo? </t>
    </r>
    <r>
      <rPr>
        <sz val="11"/>
        <color theme="1"/>
        <rFont val="Symbol"/>
        <family val="1"/>
        <charset val="2"/>
      </rPr>
      <t>®</t>
    </r>
  </si>
  <si>
    <r>
      <t xml:space="preserve">  </t>
    </r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  <scheme val="minor"/>
      </rPr>
      <t>Průměr</t>
    </r>
  </si>
  <si>
    <t>&lt;51 %; 68 %)</t>
  </si>
  <si>
    <t>&lt;33 %; 51 %)</t>
  </si>
  <si>
    <t>&lt;68 %; 84 %)</t>
  </si>
  <si>
    <t>&lt;84 %; 100 %&gt;</t>
  </si>
  <si>
    <t>Dolní hranice známky v  %</t>
  </si>
  <si>
    <t>&lt;0 %; 33 %)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</si>
</sst>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gradientFill degree="270">
        <stop position="0">
          <color rgb="FFFFFFCC"/>
        </stop>
        <stop position="1">
          <color rgb="FFCCFF99"/>
        </stop>
      </gradientFill>
    </fill>
    <fill>
      <gradientFill degree="270">
        <stop position="0">
          <color rgb="FFCCECFF"/>
        </stop>
        <stop position="1">
          <color rgb="FF99CCFF"/>
        </stop>
      </gradient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CCECFF"/>
        </stop>
        <stop position="1">
          <color rgb="FF99CCFF"/>
        </stop>
      </gradient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2" xfId="0" applyFill="1" applyBorder="1"/>
    <xf numFmtId="0" fontId="0" fillId="2" borderId="3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4" borderId="3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Fill="1" applyBorder="1"/>
    <xf numFmtId="2" fontId="0" fillId="4" borderId="15" xfId="0" applyNumberForma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  <color rgb="FFCCECFF"/>
      <color rgb="FFFFFF99"/>
      <color rgb="FFFFFFCC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1" zoomScale="160" zoomScaleNormal="160" workbookViewId="0">
      <selection activeCell="E8" sqref="E8"/>
    </sheetView>
  </sheetViews>
  <sheetFormatPr defaultRowHeight="15" x14ac:dyDescent="0.25"/>
  <cols>
    <col min="1" max="1" width="20.7109375" customWidth="1"/>
    <col min="2" max="2" width="10.85546875" customWidth="1"/>
    <col min="3" max="3" width="9.140625" customWidth="1"/>
    <col min="4" max="4" width="11.140625" customWidth="1"/>
    <col min="6" max="6" width="10" customWidth="1"/>
    <col min="7" max="7" width="17.140625" customWidth="1"/>
    <col min="8" max="8" width="13.5703125" customWidth="1"/>
    <col min="9" max="9" width="19.42578125" customWidth="1"/>
  </cols>
  <sheetData>
    <row r="1" spans="1:9" ht="45.75" thickBot="1" x14ac:dyDescent="0.3">
      <c r="A1" s="21" t="s">
        <v>0</v>
      </c>
      <c r="B1" s="2" t="s">
        <v>7</v>
      </c>
      <c r="C1" s="1">
        <v>50</v>
      </c>
      <c r="D1" s="3" t="s">
        <v>10</v>
      </c>
      <c r="E1" s="4">
        <v>33</v>
      </c>
      <c r="G1" s="15" t="s">
        <v>13</v>
      </c>
      <c r="H1" s="7"/>
      <c r="I1" s="7" t="s">
        <v>20</v>
      </c>
    </row>
    <row r="2" spans="1:9" ht="30.75" thickBot="1" x14ac:dyDescent="0.3">
      <c r="A2" s="5" t="s">
        <v>1</v>
      </c>
      <c r="B2" s="6" t="s">
        <v>6</v>
      </c>
      <c r="C2" s="7" t="s">
        <v>9</v>
      </c>
      <c r="D2" s="8" t="s">
        <v>11</v>
      </c>
      <c r="E2" s="7" t="s">
        <v>12</v>
      </c>
      <c r="G2" s="11">
        <v>1</v>
      </c>
      <c r="H2" s="12" t="s">
        <v>19</v>
      </c>
      <c r="I2" s="22">
        <f>VALUE(MID(H2,2,2))</f>
        <v>84</v>
      </c>
    </row>
    <row r="3" spans="1:9" x14ac:dyDescent="0.25">
      <c r="A3" s="9" t="s">
        <v>3</v>
      </c>
      <c r="B3" s="18">
        <v>45</v>
      </c>
      <c r="C3" s="18">
        <f>100*B3/$C$1</f>
        <v>90</v>
      </c>
      <c r="D3" s="18" t="str">
        <f>IF(C3&gt;=$E$1,"ano","ne")</f>
        <v>ano</v>
      </c>
      <c r="E3" s="10">
        <f>IF(C3&gt;=$I$2,$G$2,IF(C3&gt;=$I$3,$G$3,IF(C3&gt;=$I$4,$G$4,IF(C3&gt;=$I$5,$G$5,$G$6))))</f>
        <v>1</v>
      </c>
      <c r="G3" s="11">
        <v>2</v>
      </c>
      <c r="H3" s="12" t="s">
        <v>18</v>
      </c>
      <c r="I3" s="23">
        <f t="shared" ref="I3:I6" si="0">VALUE(MID(H3,2,2))</f>
        <v>68</v>
      </c>
    </row>
    <row r="4" spans="1:9" x14ac:dyDescent="0.25">
      <c r="A4" s="11" t="s">
        <v>2</v>
      </c>
      <c r="B4" s="19">
        <v>38</v>
      </c>
      <c r="C4" s="19">
        <f t="shared" ref="C4:C7" si="1">100*B4/$C$1</f>
        <v>76</v>
      </c>
      <c r="D4" s="19" t="str">
        <f t="shared" ref="D4:D7" si="2">IF(C4&gt;=$E$1,"ano","ne")</f>
        <v>ano</v>
      </c>
      <c r="E4" s="12">
        <f t="shared" ref="E4:E7" si="3">IF(C4&gt;=$I$2,$G$2,IF(C4&gt;=$I$3,$G$3,IF(C4&gt;=$I$4,$G$4,IF(C4&gt;=$I$5,$G$5,$G$6))))</f>
        <v>2</v>
      </c>
      <c r="G4" s="11">
        <v>3</v>
      </c>
      <c r="H4" s="12" t="s">
        <v>16</v>
      </c>
      <c r="I4" s="23">
        <f t="shared" si="0"/>
        <v>51</v>
      </c>
    </row>
    <row r="5" spans="1:9" x14ac:dyDescent="0.25">
      <c r="A5" s="11" t="s">
        <v>4</v>
      </c>
      <c r="B5" s="19">
        <v>25</v>
      </c>
      <c r="C5" s="19">
        <f t="shared" si="1"/>
        <v>50</v>
      </c>
      <c r="D5" s="19" t="str">
        <f t="shared" si="2"/>
        <v>ano</v>
      </c>
      <c r="E5" s="12">
        <f t="shared" si="3"/>
        <v>4</v>
      </c>
      <c r="G5" s="11">
        <v>4</v>
      </c>
      <c r="H5" s="12" t="s">
        <v>17</v>
      </c>
      <c r="I5" s="23">
        <f t="shared" si="0"/>
        <v>33</v>
      </c>
    </row>
    <row r="6" spans="1:9" ht="15.75" thickBot="1" x14ac:dyDescent="0.3">
      <c r="A6" s="11" t="s">
        <v>8</v>
      </c>
      <c r="B6" s="19">
        <v>16</v>
      </c>
      <c r="C6" s="19">
        <f t="shared" si="1"/>
        <v>32</v>
      </c>
      <c r="D6" s="19" t="str">
        <f t="shared" si="2"/>
        <v>ne</v>
      </c>
      <c r="E6" s="12">
        <f t="shared" si="3"/>
        <v>5</v>
      </c>
      <c r="G6" s="13">
        <v>5</v>
      </c>
      <c r="H6" s="14" t="s">
        <v>21</v>
      </c>
      <c r="I6" s="24">
        <f t="shared" si="0"/>
        <v>0</v>
      </c>
    </row>
    <row r="7" spans="1:9" ht="15.75" thickBot="1" x14ac:dyDescent="0.3">
      <c r="A7" s="13" t="s">
        <v>5</v>
      </c>
      <c r="B7" s="20">
        <v>27</v>
      </c>
      <c r="C7" s="20">
        <f t="shared" si="1"/>
        <v>54</v>
      </c>
      <c r="D7" s="20" t="str">
        <f t="shared" si="2"/>
        <v>ano</v>
      </c>
      <c r="E7" s="14">
        <f t="shared" si="3"/>
        <v>3</v>
      </c>
      <c r="I7" s="25"/>
    </row>
    <row r="8" spans="1:9" ht="60.75" thickBot="1" x14ac:dyDescent="0.3">
      <c r="C8" s="16" t="s">
        <v>14</v>
      </c>
      <c r="D8" s="17">
        <f>COUNTIF(D3:D7,"ano")</f>
        <v>4</v>
      </c>
      <c r="E8" s="26">
        <f>AVERAGE(E3:E7)</f>
        <v>3</v>
      </c>
      <c r="F8" s="7" t="s">
        <v>15</v>
      </c>
    </row>
  </sheetData>
  <sortState ref="A3:A7">
    <sortCondition ref="A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2017-04-03T14:47:24Z</dcterms:modified>
</cp:coreProperties>
</file>