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145" sheetId="4" r:id="rId1"/>
    <sheet name="Ceník" sheetId="1" r:id="rId2"/>
    <sheet name="Časy start - cíl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2" l="1"/>
  <c r="D5" i="2"/>
  <c r="D6" i="2"/>
  <c r="D3" i="2"/>
  <c r="D6" i="1"/>
  <c r="E6" i="1" s="1"/>
  <c r="D5" i="1"/>
  <c r="E5" i="1" s="1"/>
  <c r="D4" i="1"/>
  <c r="E4" i="1" s="1"/>
  <c r="E3" i="1"/>
</calcChain>
</file>

<file path=xl/sharedStrings.xml><?xml version="1.0" encoding="utf-8"?>
<sst xmlns="http://schemas.openxmlformats.org/spreadsheetml/2006/main" count="25" uniqueCount="25">
  <si>
    <t>Ceník běžecké  obuvi</t>
  </si>
  <si>
    <t xml:space="preserve">Počet % DPH: </t>
  </si>
  <si>
    <t>Značka</t>
  </si>
  <si>
    <t>Velikost</t>
  </si>
  <si>
    <t>Cena bez DPH</t>
  </si>
  <si>
    <t xml:space="preserve">DPH </t>
  </si>
  <si>
    <t>Cena včetně DPH</t>
  </si>
  <si>
    <t>Adidas</t>
  </si>
  <si>
    <t>35 až 49</t>
  </si>
  <si>
    <t>Nike</t>
  </si>
  <si>
    <t>35 až 54</t>
  </si>
  <si>
    <t>Puma</t>
  </si>
  <si>
    <t>35 až 47</t>
  </si>
  <si>
    <t>Salomon</t>
  </si>
  <si>
    <t>35 až 52</t>
  </si>
  <si>
    <t>Příjmení a jméno</t>
  </si>
  <si>
    <t>Čas startu</t>
  </si>
  <si>
    <t>Čas cíle</t>
  </si>
  <si>
    <t>Sprint na 100 m</t>
  </si>
  <si>
    <t>Rychlý Pavel</t>
  </si>
  <si>
    <t>Skokan Josef</t>
  </si>
  <si>
    <t>Hroch Pavel</t>
  </si>
  <si>
    <t>Tlustý Vladimír</t>
  </si>
  <si>
    <t>Výsledný čas</t>
  </si>
  <si>
    <t>Limit pro kvalifikaci v sekundách – menší než: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</si>
</sst>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h:mm:ss;@"/>
    <numFmt numFmtId="165" formatCode="[$-405]d/mmm/yy;@"/>
    <numFmt numFmtId="166" formatCode="mm:ss.0;@"/>
    <numFmt numFmtId="170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FFFFCC"/>
        </stop>
        <stop position="1">
          <color rgb="FFCCFF99"/>
        </stop>
      </gradientFill>
    </fill>
    <fill>
      <gradientFill degree="90">
        <stop position="0">
          <color rgb="FFCCFFFF"/>
        </stop>
        <stop position="1">
          <color rgb="FF99CCFF"/>
        </stop>
      </gradient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CCFFCC"/>
        </stop>
        <stop position="1">
          <color rgb="FFCCFF99"/>
        </stop>
      </gradient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44" fontId="0" fillId="0" borderId="7" xfId="0" applyNumberFormat="1" applyBorder="1"/>
    <xf numFmtId="44" fontId="0" fillId="0" borderId="8" xfId="0" applyNumberFormat="1" applyBorder="1"/>
    <xf numFmtId="0" fontId="0" fillId="0" borderId="9" xfId="0" applyBorder="1"/>
    <xf numFmtId="0" fontId="0" fillId="0" borderId="10" xfId="0" applyBorder="1"/>
    <xf numFmtId="44" fontId="0" fillId="0" borderId="10" xfId="0" applyNumberFormat="1" applyBorder="1"/>
    <xf numFmtId="44" fontId="0" fillId="0" borderId="11" xfId="0" applyNumberFormat="1" applyBorder="1"/>
    <xf numFmtId="0" fontId="0" fillId="0" borderId="12" xfId="0" applyBorder="1"/>
    <xf numFmtId="0" fontId="0" fillId="0" borderId="13" xfId="0" applyBorder="1"/>
    <xf numFmtId="44" fontId="0" fillId="0" borderId="13" xfId="0" applyNumberFormat="1" applyBorder="1"/>
    <xf numFmtId="44" fontId="0" fillId="0" borderId="14" xfId="0" applyNumberFormat="1" applyBorder="1"/>
    <xf numFmtId="0" fontId="0" fillId="3" borderId="15" xfId="0" applyFill="1" applyBorder="1"/>
    <xf numFmtId="21" fontId="0" fillId="0" borderId="0" xfId="0" applyNumberFormat="1"/>
    <xf numFmtId="165" fontId="0" fillId="0" borderId="0" xfId="0" applyNumberFormat="1"/>
    <xf numFmtId="0" fontId="0" fillId="5" borderId="1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15" xfId="0" applyFill="1" applyBorder="1"/>
    <xf numFmtId="164" fontId="0" fillId="0" borderId="7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4" fontId="0" fillId="0" borderId="10" xfId="0" applyNumberFormat="1" applyBorder="1"/>
    <xf numFmtId="166" fontId="0" fillId="0" borderId="10" xfId="0" applyNumberFormat="1" applyBorder="1"/>
    <xf numFmtId="166" fontId="0" fillId="0" borderId="11" xfId="0" applyNumberFormat="1" applyBorder="1"/>
    <xf numFmtId="164" fontId="0" fillId="0" borderId="13" xfId="0" applyNumberFormat="1" applyBorder="1"/>
    <xf numFmtId="166" fontId="0" fillId="0" borderId="13" xfId="0" applyNumberFormat="1" applyBorder="1"/>
    <xf numFmtId="166" fontId="0" fillId="0" borderId="14" xfId="0" applyNumberFormat="1" applyBorder="1"/>
    <xf numFmtId="21" fontId="0" fillId="3" borderId="4" xfId="0" applyNumberFormat="1" applyFill="1" applyBorder="1" applyAlignment="1">
      <alignment wrapText="1"/>
    </xf>
    <xf numFmtId="166" fontId="0" fillId="3" borderId="15" xfId="0" applyNumberFormat="1" applyFill="1" applyBorder="1"/>
    <xf numFmtId="2" fontId="0" fillId="0" borderId="0" xfId="0" applyNumberFormat="1"/>
    <xf numFmtId="170" fontId="0" fillId="0" borderId="0" xfId="0" applyNumberFormat="1"/>
  </cellXfs>
  <cellStyles count="1">
    <cellStyle name="Normální" xfId="0" builtinId="0"/>
  </cellStyles>
  <dxfs count="3">
    <dxf>
      <fill>
        <gradientFill degree="90">
          <stop position="0">
            <color rgb="FFCCFFFF"/>
          </stop>
          <stop position="1">
            <color rgb="FF99FFCC"/>
          </stop>
        </gradientFill>
      </fill>
    </dxf>
    <dxf>
      <fill>
        <gradientFill degree="270">
          <stop position="0">
            <color rgb="FFCCCCFF"/>
          </stop>
          <stop position="1">
            <color rgb="FFFFCCFF"/>
          </stop>
        </gradientFill>
      </fill>
    </dxf>
    <dxf>
      <fill>
        <gradientFill degree="90">
          <stop position="0">
            <color rgb="FFFFFFCC"/>
          </stop>
          <stop position="1">
            <color rgb="FFFFFF99"/>
          </stop>
        </gradientFill>
      </fill>
    </dxf>
  </dxfs>
  <tableStyles count="0" defaultTableStyle="TableStyleMedium2" defaultPivotStyle="PivotStyleLight16"/>
  <colors>
    <mruColors>
      <color rgb="FF99FFCC"/>
      <color rgb="FFCCFFFF"/>
      <color rgb="FF99CCFF"/>
      <color rgb="FFFFFF99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21.5703125" bestFit="1" customWidth="1"/>
  </cols>
  <sheetData>
    <row r="1" spans="1:1" x14ac:dyDescent="0.25">
      <c r="A1" s="37">
        <v>145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3" sqref="E3:E6"/>
    </sheetView>
  </sheetViews>
  <sheetFormatPr defaultRowHeight="15" x14ac:dyDescent="0.25"/>
  <cols>
    <col min="1" max="1" width="19.85546875" customWidth="1"/>
    <col min="3" max="3" width="16.5703125" customWidth="1"/>
    <col min="4" max="4" width="13.85546875" customWidth="1"/>
    <col min="5" max="5" width="17.28515625" customWidth="1"/>
  </cols>
  <sheetData>
    <row r="1" spans="1:5" ht="15.75" thickBot="1" x14ac:dyDescent="0.3">
      <c r="A1" s="1" t="s">
        <v>0</v>
      </c>
      <c r="C1" s="2" t="s">
        <v>1</v>
      </c>
      <c r="D1" s="3">
        <v>21</v>
      </c>
    </row>
    <row r="2" spans="1:5" ht="15.75" thickBot="1" x14ac:dyDescent="0.3">
      <c r="A2" s="4" t="s">
        <v>2</v>
      </c>
      <c r="B2" s="5" t="s">
        <v>3</v>
      </c>
      <c r="C2" s="5" t="s">
        <v>4</v>
      </c>
      <c r="D2" s="5" t="s">
        <v>5</v>
      </c>
      <c r="E2" s="18" t="s">
        <v>6</v>
      </c>
    </row>
    <row r="3" spans="1:5" x14ac:dyDescent="0.25">
      <c r="A3" s="6" t="s">
        <v>7</v>
      </c>
      <c r="B3" s="7" t="s">
        <v>8</v>
      </c>
      <c r="C3" s="8">
        <v>1800</v>
      </c>
      <c r="D3" s="8">
        <f>$D$1*C3/100</f>
        <v>378</v>
      </c>
      <c r="E3" s="9">
        <f>C3+D3</f>
        <v>2178</v>
      </c>
    </row>
    <row r="4" spans="1:5" x14ac:dyDescent="0.25">
      <c r="A4" s="10" t="s">
        <v>9</v>
      </c>
      <c r="B4" s="11" t="s">
        <v>10</v>
      </c>
      <c r="C4" s="12">
        <v>1900</v>
      </c>
      <c r="D4" s="12">
        <f t="shared" ref="D4:D6" si="0">$D$1*C4/100</f>
        <v>399</v>
      </c>
      <c r="E4" s="13">
        <f t="shared" ref="E4:E6" si="1">C4+D4</f>
        <v>2299</v>
      </c>
    </row>
    <row r="5" spans="1:5" x14ac:dyDescent="0.25">
      <c r="A5" s="10" t="s">
        <v>11</v>
      </c>
      <c r="B5" s="11" t="s">
        <v>12</v>
      </c>
      <c r="C5" s="12">
        <v>1600</v>
      </c>
      <c r="D5" s="12">
        <f t="shared" si="0"/>
        <v>336</v>
      </c>
      <c r="E5" s="13">
        <f t="shared" si="1"/>
        <v>1936</v>
      </c>
    </row>
    <row r="6" spans="1:5" ht="15.75" thickBot="1" x14ac:dyDescent="0.3">
      <c r="A6" s="14" t="s">
        <v>13</v>
      </c>
      <c r="B6" s="15" t="s">
        <v>14</v>
      </c>
      <c r="C6" s="16">
        <v>1500</v>
      </c>
      <c r="D6" s="16">
        <f t="shared" si="0"/>
        <v>315</v>
      </c>
      <c r="E6" s="17">
        <f t="shared" si="1"/>
        <v>1815</v>
      </c>
    </row>
  </sheetData>
  <conditionalFormatting sqref="E3:E6">
    <cfRule type="cellIs" dxfId="2" priority="1" operator="lessThan">
      <formula>2001</formula>
    </cfRule>
    <cfRule type="cellIs" dxfId="1" priority="2" operator="greaterThan">
      <formula>2000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7" sqref="B7"/>
    </sheetView>
  </sheetViews>
  <sheetFormatPr defaultRowHeight="15" x14ac:dyDescent="0.25"/>
  <cols>
    <col min="1" max="1" width="18.7109375" customWidth="1"/>
    <col min="2" max="2" width="21.5703125" customWidth="1"/>
    <col min="3" max="3" width="13.140625" customWidth="1"/>
    <col min="4" max="4" width="14.5703125" customWidth="1"/>
    <col min="5" max="5" width="11.140625" bestFit="1" customWidth="1"/>
  </cols>
  <sheetData>
    <row r="1" spans="1:5" ht="15.75" thickBot="1" x14ac:dyDescent="0.3">
      <c r="A1" s="21" t="s">
        <v>18</v>
      </c>
    </row>
    <row r="2" spans="1:5" ht="15.75" thickBot="1" x14ac:dyDescent="0.3">
      <c r="A2" s="22" t="s">
        <v>15</v>
      </c>
      <c r="B2" s="23" t="s">
        <v>16</v>
      </c>
      <c r="C2" s="23" t="s">
        <v>17</v>
      </c>
      <c r="D2" s="24" t="s">
        <v>23</v>
      </c>
    </row>
    <row r="3" spans="1:5" x14ac:dyDescent="0.25">
      <c r="A3" s="6" t="s">
        <v>19</v>
      </c>
      <c r="B3" s="25">
        <v>0.33684027777777775</v>
      </c>
      <c r="C3" s="26">
        <v>0.33692708333333332</v>
      </c>
      <c r="D3" s="27">
        <f>C3-B3</f>
        <v>8.6805555555569125E-5</v>
      </c>
      <c r="E3" s="20"/>
    </row>
    <row r="4" spans="1:5" x14ac:dyDescent="0.25">
      <c r="A4" s="10" t="s">
        <v>20</v>
      </c>
      <c r="B4" s="28">
        <v>0.33684027777777775</v>
      </c>
      <c r="C4" s="29">
        <v>0.33693518518518517</v>
      </c>
      <c r="D4" s="30">
        <f t="shared" ref="D4:D6" si="0">C4-B4</f>
        <v>9.4907407407418543E-5</v>
      </c>
    </row>
    <row r="5" spans="1:5" x14ac:dyDescent="0.25">
      <c r="A5" s="10" t="s">
        <v>21</v>
      </c>
      <c r="B5" s="28">
        <v>0.33822916666666664</v>
      </c>
      <c r="C5" s="29">
        <v>0.3385023148148148</v>
      </c>
      <c r="D5" s="30">
        <f t="shared" si="0"/>
        <v>2.7314814814816124E-4</v>
      </c>
    </row>
    <row r="6" spans="1:5" ht="15.75" thickBot="1" x14ac:dyDescent="0.3">
      <c r="A6" s="14" t="s">
        <v>22</v>
      </c>
      <c r="B6" s="31">
        <v>0.33822916666666664</v>
      </c>
      <c r="C6" s="32">
        <v>0.33840856481481479</v>
      </c>
      <c r="D6" s="33">
        <f t="shared" si="0"/>
        <v>1.7939814814815769E-4</v>
      </c>
    </row>
    <row r="7" spans="1:5" ht="45.75" thickBot="1" x14ac:dyDescent="0.3">
      <c r="A7" s="34" t="s">
        <v>24</v>
      </c>
      <c r="B7" s="35">
        <v>1.1574074074074073E-4</v>
      </c>
      <c r="C7" s="19"/>
      <c r="D7" s="19"/>
    </row>
    <row r="11" spans="1:5" x14ac:dyDescent="0.25">
      <c r="B11" s="36"/>
    </row>
  </sheetData>
  <conditionalFormatting sqref="D3:D6">
    <cfRule type="cellIs" dxfId="0" priority="1" operator="lessThan">
      <formula>0.000115740740740741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145</vt:lpstr>
      <vt:lpstr>Ceník</vt:lpstr>
      <vt:lpstr>Časy start - cíl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2017-03-13T16:01:18Z</dcterms:modified>
</cp:coreProperties>
</file>